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udia\Documents\03_Verein bio-dyn Landwirtschaft\02_Projekte_Arbeitsgruppen_Fachgruppen\01 Fachgruppen\02 Fachgruppe Geflügel\04 Fachthemen_Kalkulationen\Eigenfutteranteil_Formular_Sitzungen\"/>
    </mc:Choice>
  </mc:AlternateContent>
  <xr:revisionPtr revIDLastSave="0" documentId="13_ncr:1_{EED5C5FF-5CB1-429B-A770-C12C7DDD15E1}" xr6:coauthVersionLast="47" xr6:coauthVersionMax="47" xr10:uidLastSave="{00000000-0000-0000-0000-000000000000}"/>
  <bookViews>
    <workbookView xWindow="-120" yWindow="-120" windowWidth="29040" windowHeight="15720" xr2:uid="{14F2EC25-E5A1-43B7-B7E3-05772675E6F6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F31" i="1"/>
  <c r="F30" i="1"/>
  <c r="F18" i="1"/>
  <c r="F56" i="1"/>
  <c r="F52" i="1"/>
  <c r="F19" i="1"/>
  <c r="F27" i="1"/>
  <c r="F48" i="1"/>
  <c r="F47" i="1"/>
  <c r="F58" i="1"/>
  <c r="F29" i="1"/>
  <c r="F28" i="1"/>
  <c r="F21" i="1"/>
  <c r="F22" i="1"/>
  <c r="F23" i="1"/>
  <c r="F24" i="1"/>
  <c r="F25" i="1"/>
  <c r="F20" i="1"/>
  <c r="G32" i="1" l="1"/>
  <c r="G25" i="1"/>
  <c r="F55" i="1"/>
  <c r="F43" i="1"/>
  <c r="F45" i="1"/>
  <c r="F35" i="1" l="1"/>
  <c r="F37" i="1" s="1"/>
  <c r="F57" i="1"/>
  <c r="G58" i="1" s="1"/>
  <c r="F51" i="1"/>
  <c r="F53" i="1"/>
  <c r="F50" i="1"/>
  <c r="G53" i="1" s="1"/>
  <c r="F44" i="1"/>
  <c r="F46" i="1"/>
  <c r="F42" i="1"/>
  <c r="G48" i="1" s="1"/>
  <c r="F62" i="1" l="1"/>
  <c r="F72" i="1" s="1"/>
  <c r="G72" i="1" s="1"/>
  <c r="F67" i="1" l="1"/>
  <c r="F64" i="1"/>
  <c r="F68" i="1" s="1"/>
  <c r="G68" i="1" s="1"/>
  <c r="F70" i="1" l="1"/>
  <c r="G70" i="1" s="1"/>
</calcChain>
</file>

<file path=xl/sharedStrings.xml><?xml version="1.0" encoding="utf-8"?>
<sst xmlns="http://schemas.openxmlformats.org/spreadsheetml/2006/main" count="83" uniqueCount="65">
  <si>
    <t>Körner</t>
  </si>
  <si>
    <t>Total Futterverbrauch</t>
  </si>
  <si>
    <t>ha</t>
  </si>
  <si>
    <t>Körnermais</t>
  </si>
  <si>
    <t>Sonnenblumen</t>
  </si>
  <si>
    <t xml:space="preserve">Kooperation innerhalb 80km </t>
  </si>
  <si>
    <t>Legehennenfutter</t>
  </si>
  <si>
    <t>Nebenprodukt Mühle</t>
  </si>
  <si>
    <t>pro Jahr</t>
  </si>
  <si>
    <t>Futter vom eigenen Betrieb, direkt verfüttert</t>
  </si>
  <si>
    <t>kg</t>
  </si>
  <si>
    <t>Leguminosen direkt ab Feld</t>
  </si>
  <si>
    <t>Dessertwürfel</t>
  </si>
  <si>
    <t>Bruderhahn-Aufzuchtfutter</t>
  </si>
  <si>
    <t>Eigener Eintrag</t>
  </si>
  <si>
    <t>Lieferung an Mühle</t>
  </si>
  <si>
    <t>Produziertes Eigenfutter</t>
  </si>
  <si>
    <t>Futter vom eigenen Betrieb an Mühle geliefert</t>
  </si>
  <si>
    <t>Auswertung</t>
  </si>
  <si>
    <t>Kooperation schweizweit</t>
  </si>
  <si>
    <t>Produziertes Futter innerhalb 80 km</t>
  </si>
  <si>
    <t>Produziertes  Futter innerhalb  80 km / produziertes Eigenfutter</t>
  </si>
  <si>
    <t>Nachweis Anbau eigenes Futter mit Lieferung an Mühle</t>
  </si>
  <si>
    <t>Futtergerste</t>
  </si>
  <si>
    <t>Futterweizen</t>
  </si>
  <si>
    <t xml:space="preserve">Ansprechperson für das Formular oder Fragen zum Eigenfutteranteil:   </t>
  </si>
  <si>
    <t>Ertrag pauschal (kg)</t>
  </si>
  <si>
    <t>Anteil Körner  (Desserwürfel, Körner): mind. 10%</t>
  </si>
  <si>
    <t>Anteil Futter produziert im Radius 80 km, mind. 20%</t>
  </si>
  <si>
    <t>Eigenfutteranteil in %, mind. 50%</t>
  </si>
  <si>
    <t>Claudia Frick, Demeter-Geschäftsstelle, c.frick@demeter.ch, 061 706 96 44</t>
  </si>
  <si>
    <t>Getreidekörner direkt ab Feld</t>
  </si>
  <si>
    <t>(Dessertwürfel plus Körner zugekauft und ab Feld) / total Futterverbrauch</t>
  </si>
  <si>
    <t xml:space="preserve">Demeter-Hof Name , Musterdorf / Futterkultur </t>
  </si>
  <si>
    <t xml:space="preserve">deklassiertes Mahlgetreide/Speiseleguminosen </t>
  </si>
  <si>
    <t xml:space="preserve">Diese Selbstdeklaration muss ab 250 Tieren ausgefüllt werden. </t>
  </si>
  <si>
    <t>Sie ist bei der Kontrolle durch bio.inspecta vorzulegen</t>
  </si>
  <si>
    <t>Basis: Richtlinie 4.9.5.9. und Anhang "Eigenfutteranteil Geflügel"</t>
  </si>
  <si>
    <t>Das Total wird automatisch berechnet, diese Zellen sind nicht veränderbar</t>
  </si>
  <si>
    <t>Geflügel: Nachweis Eigenfutteranteil 2026</t>
  </si>
  <si>
    <t>Vorrat 
Ende 2025</t>
  </si>
  <si>
    <t>Zukauf
2026</t>
  </si>
  <si>
    <t>Vorrat
 Ende 2026</t>
  </si>
  <si>
    <t>Weide</t>
  </si>
  <si>
    <t>Fixstall: 5 % des Gesamtfutterbedarfs</t>
  </si>
  <si>
    <t>Mobilstall: 10% des Gesamtfutterbedarfs</t>
  </si>
  <si>
    <t>Graswürfel</t>
  </si>
  <si>
    <t>Verbrauch Futter zugekauft 2026</t>
  </si>
  <si>
    <t>Weideanteil für Berechnung</t>
  </si>
  <si>
    <t>Berechneter Futterverbrauch</t>
  </si>
  <si>
    <t>Junghennenfutter</t>
  </si>
  <si>
    <t>Geflügel-Futter von Mühle</t>
  </si>
  <si>
    <t>verfütterte Menge</t>
  </si>
  <si>
    <t>Berechnete Menge gefressen auf Weide</t>
  </si>
  <si>
    <t>Gekaufte Futter plus direkt verfüttert+Weide</t>
  </si>
  <si>
    <r>
      <t>direkt verfüttert oder an Mühle von eigenem Hof oder aus Kooperationen</t>
    </r>
    <r>
      <rPr>
        <i/>
        <sz val="9"/>
        <color theme="8"/>
        <rFont val="Aptos"/>
        <family val="2"/>
      </rPr>
      <t xml:space="preserve"> inkl. Weide</t>
    </r>
  </si>
  <si>
    <r>
      <t>direkt verfüttert oder an Mühle von eigenem Hof oder aus Kooperationen 80km</t>
    </r>
    <r>
      <rPr>
        <i/>
        <sz val="9"/>
        <color rgb="FFFF0000"/>
        <rFont val="Aptos"/>
        <family val="2"/>
      </rPr>
      <t xml:space="preserve"> </t>
    </r>
    <r>
      <rPr>
        <i/>
        <sz val="9"/>
        <color theme="8"/>
        <rFont val="Aptos"/>
        <family val="2"/>
      </rPr>
      <t>inkl. Weide</t>
    </r>
  </si>
  <si>
    <r>
      <t>Produziertes Eigenfutter</t>
    </r>
    <r>
      <rPr>
        <i/>
        <sz val="9"/>
        <color rgb="FFFF0000"/>
        <rFont val="Aptos"/>
        <family val="2"/>
      </rPr>
      <t xml:space="preserve"> </t>
    </r>
    <r>
      <rPr>
        <i/>
        <sz val="9"/>
        <color theme="8"/>
        <rFont val="Aptos"/>
        <family val="2"/>
      </rPr>
      <t xml:space="preserve">inkl. Weide </t>
    </r>
    <r>
      <rPr>
        <i/>
        <sz val="9"/>
        <color theme="1"/>
        <rFont val="Aptos"/>
        <family val="2"/>
      </rPr>
      <t>/ Futterverbrauch</t>
    </r>
  </si>
  <si>
    <t>Neu können  2026 die  Weide und Graswürfel  angerechnet werden</t>
  </si>
  <si>
    <t>Wert eintragen (5% oder 10%)</t>
  </si>
  <si>
    <t>Pauschal (kg)</t>
  </si>
  <si>
    <t>Benötigte Nachweise für bio.inspecta-Kontrolle</t>
  </si>
  <si>
    <t>V20261022</t>
  </si>
  <si>
    <t>Kaufquittungen Futter sowie Lieferscheine an die Mühle, auch von Kooperationspartnern</t>
  </si>
  <si>
    <t>Bitte füllen Sie die gelben Felder 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</si>
</sst>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6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4"/>
      <color theme="1"/>
      <name val="Aptos"/>
      <family val="2"/>
    </font>
    <font>
      <b/>
      <sz val="14"/>
      <color theme="1"/>
      <name val="Aptos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u/>
      <sz val="12"/>
      <color theme="1"/>
      <name val="Aptos"/>
      <family val="2"/>
    </font>
    <font>
      <sz val="12"/>
      <color theme="9"/>
      <name val="Aptos"/>
      <family val="2"/>
    </font>
    <font>
      <sz val="9"/>
      <name val="Aptos"/>
      <family val="2"/>
    </font>
    <font>
      <sz val="12"/>
      <name val="Aptos"/>
      <family val="2"/>
    </font>
    <font>
      <sz val="9"/>
      <color theme="1"/>
      <name val="Aptos"/>
      <family val="2"/>
    </font>
    <font>
      <i/>
      <sz val="9"/>
      <color theme="1"/>
      <name val="Aptos"/>
      <family val="2"/>
    </font>
    <font>
      <b/>
      <sz val="16"/>
      <color theme="1"/>
      <name val="Aptos"/>
      <family val="2"/>
    </font>
    <font>
      <sz val="11"/>
      <color theme="1"/>
      <name val="Demeter Vollkorn"/>
      <family val="3"/>
    </font>
    <font>
      <sz val="12"/>
      <color rgb="FFFF0000"/>
      <name val="Aptos"/>
      <family val="2"/>
    </font>
    <font>
      <i/>
      <sz val="9"/>
      <color rgb="FFFF0000"/>
      <name val="Aptos"/>
      <family val="2"/>
    </font>
    <font>
      <sz val="11"/>
      <color rgb="FFFF0000"/>
      <name val="Aptos"/>
      <family val="2"/>
    </font>
    <font>
      <b/>
      <sz val="11"/>
      <color theme="1"/>
      <name val="Aptos Narrow"/>
      <family val="2"/>
      <scheme val="minor"/>
    </font>
    <font>
      <b/>
      <sz val="12"/>
      <name val="Aptos"/>
      <family val="2"/>
    </font>
    <font>
      <i/>
      <sz val="9"/>
      <color theme="8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52">
    <border>
      <left/>
      <right/>
      <top/>
      <bottom/>
      <diagonal/>
    </border>
    <border>
      <left style="thick">
        <color rgb="FFFFC000"/>
      </left>
      <right/>
      <top style="thick">
        <color rgb="FFFFC000"/>
      </top>
      <bottom/>
      <diagonal/>
    </border>
    <border>
      <left/>
      <right/>
      <top style="thick">
        <color rgb="FFFFC000"/>
      </top>
      <bottom/>
      <diagonal/>
    </border>
    <border>
      <left/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/>
      <top/>
      <bottom/>
      <diagonal/>
    </border>
    <border>
      <left/>
      <right style="thick">
        <color rgb="FFFFC000"/>
      </right>
      <top/>
      <bottom/>
      <diagonal/>
    </border>
    <border>
      <left style="thick">
        <color rgb="FFFFC000"/>
      </left>
      <right/>
      <top style="hair">
        <color rgb="FFFFC000"/>
      </top>
      <bottom style="hair">
        <color rgb="FFFFC000"/>
      </bottom>
      <diagonal/>
    </border>
    <border>
      <left/>
      <right/>
      <top style="hair">
        <color rgb="FFFFC000"/>
      </top>
      <bottom style="hair">
        <color rgb="FFFFC000"/>
      </bottom>
      <diagonal/>
    </border>
    <border>
      <left/>
      <right style="thick">
        <color rgb="FFFFC000"/>
      </right>
      <top style="hair">
        <color rgb="FFFFC000"/>
      </top>
      <bottom style="hair">
        <color rgb="FFFFC000"/>
      </bottom>
      <diagonal/>
    </border>
    <border>
      <left style="thick">
        <color rgb="FF92D050"/>
      </left>
      <right/>
      <top style="hair">
        <color rgb="FF92D050"/>
      </top>
      <bottom style="hair">
        <color rgb="FF92D050"/>
      </bottom>
      <diagonal/>
    </border>
    <border>
      <left/>
      <right/>
      <top style="hair">
        <color rgb="FF92D050"/>
      </top>
      <bottom style="hair">
        <color rgb="FF92D050"/>
      </bottom>
      <diagonal/>
    </border>
    <border>
      <left/>
      <right style="thick">
        <color rgb="FF92D050"/>
      </right>
      <top style="hair">
        <color rgb="FF92D050"/>
      </top>
      <bottom style="hair">
        <color rgb="FF92D050"/>
      </bottom>
      <diagonal/>
    </border>
    <border>
      <left style="thick">
        <color rgb="FF92D050"/>
      </left>
      <right/>
      <top style="hair">
        <color rgb="FF92D050"/>
      </top>
      <bottom style="thick">
        <color rgb="FF92D050"/>
      </bottom>
      <diagonal/>
    </border>
    <border>
      <left/>
      <right/>
      <top style="hair">
        <color rgb="FF92D050"/>
      </top>
      <bottom style="thick">
        <color rgb="FF92D050"/>
      </bottom>
      <diagonal/>
    </border>
    <border>
      <left/>
      <right style="thick">
        <color rgb="FF92D050"/>
      </right>
      <top style="hair">
        <color rgb="FF92D050"/>
      </top>
      <bottom style="thick">
        <color rgb="FF92D050"/>
      </bottom>
      <diagonal/>
    </border>
    <border>
      <left style="thick">
        <color rgb="FF92D050"/>
      </left>
      <right/>
      <top/>
      <bottom style="hair">
        <color rgb="FF92D050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rgb="FFFFC000"/>
      </top>
      <bottom style="thick">
        <color rgb="FFFFC000"/>
      </bottom>
      <diagonal/>
    </border>
    <border>
      <left/>
      <right style="thick">
        <color rgb="FFFFC000"/>
      </right>
      <top style="hair">
        <color rgb="FFFFC000"/>
      </top>
      <bottom style="thick">
        <color rgb="FFFFC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ck">
        <color rgb="FF92D050"/>
      </right>
      <top style="thick">
        <color rgb="FF92D050"/>
      </top>
      <bottom style="hair">
        <color theme="9" tint="0.39988402966399123"/>
      </bottom>
      <diagonal/>
    </border>
    <border>
      <left style="thick">
        <color rgb="FFFFC000"/>
      </left>
      <right/>
      <top style="hair">
        <color rgb="FFFFC000"/>
      </top>
      <bottom style="thick">
        <color rgb="FFFFC000"/>
      </bottom>
      <diagonal/>
    </border>
    <border>
      <left style="thick">
        <color rgb="FFFFC000"/>
      </left>
      <right/>
      <top/>
      <bottom style="thick">
        <color rgb="FFFFC000"/>
      </bottom>
      <diagonal/>
    </border>
    <border>
      <left/>
      <right/>
      <top/>
      <bottom style="thick">
        <color rgb="FFFFC000"/>
      </bottom>
      <diagonal/>
    </border>
    <border>
      <left/>
      <right style="thick">
        <color rgb="FFFFC000"/>
      </right>
      <top/>
      <bottom style="thick">
        <color rgb="FFFFC000"/>
      </bottom>
      <diagonal/>
    </border>
    <border>
      <left/>
      <right style="thick">
        <color rgb="FFFFC000"/>
      </right>
      <top/>
      <bottom style="hair">
        <color rgb="FF92D050"/>
      </bottom>
      <diagonal/>
    </border>
    <border>
      <left style="thick">
        <color rgb="FF92D050"/>
      </left>
      <right/>
      <top style="thick">
        <color rgb="FF92D050"/>
      </top>
      <bottom style="hair">
        <color theme="9" tint="0.39988402966399123"/>
      </bottom>
      <diagonal/>
    </border>
    <border>
      <left/>
      <right/>
      <top style="thick">
        <color rgb="FF92D050"/>
      </top>
      <bottom style="hair">
        <color theme="9" tint="0.39988402966399123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ck">
        <color rgb="FF92D050"/>
      </left>
      <right/>
      <top style="thick">
        <color rgb="FF92D050"/>
      </top>
      <bottom/>
      <diagonal/>
    </border>
    <border>
      <left/>
      <right/>
      <top style="thick">
        <color rgb="FF92D050"/>
      </top>
      <bottom/>
      <diagonal/>
    </border>
    <border>
      <left/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/>
      <top/>
      <bottom/>
      <diagonal/>
    </border>
    <border>
      <left/>
      <right style="thick">
        <color rgb="FF92D050"/>
      </right>
      <top/>
      <bottom/>
      <diagonal/>
    </border>
    <border>
      <left style="thick">
        <color rgb="FF92D050"/>
      </left>
      <right/>
      <top/>
      <bottom style="thick">
        <color rgb="FF92D050"/>
      </bottom>
      <diagonal/>
    </border>
    <border>
      <left/>
      <right/>
      <top/>
      <bottom style="thick">
        <color rgb="FF92D050"/>
      </bottom>
      <diagonal/>
    </border>
    <border>
      <left/>
      <right style="thick">
        <color rgb="FF92D050"/>
      </right>
      <top/>
      <bottom style="thick">
        <color rgb="FF92D05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3" fillId="0" borderId="0" xfId="0" applyFont="1"/>
    <xf numFmtId="0" fontId="11" fillId="0" borderId="0" xfId="0" applyFont="1"/>
    <xf numFmtId="0" fontId="3" fillId="0" borderId="22" xfId="0" applyFont="1" applyBorder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16" fillId="2" borderId="22" xfId="0" applyFont="1" applyFill="1" applyBorder="1" applyAlignment="1">
      <alignment horizontal="center"/>
    </xf>
    <xf numFmtId="3" fontId="3" fillId="0" borderId="16" xfId="0" applyNumberFormat="1" applyFont="1" applyBorder="1"/>
    <xf numFmtId="3" fontId="4" fillId="0" borderId="0" xfId="0" applyNumberFormat="1" applyFont="1" applyAlignment="1" applyProtection="1">
      <alignment horizontal="right"/>
      <protection locked="0"/>
    </xf>
    <xf numFmtId="0" fontId="7" fillId="5" borderId="10" xfId="0" applyFont="1" applyFill="1" applyBorder="1" applyAlignment="1" applyProtection="1">
      <alignment horizontal="center"/>
      <protection locked="0"/>
    </xf>
    <xf numFmtId="0" fontId="7" fillId="5" borderId="9" xfId="0" applyFont="1" applyFill="1" applyBorder="1" applyAlignment="1" applyProtection="1">
      <alignment horizontal="left"/>
      <protection locked="0"/>
    </xf>
    <xf numFmtId="0" fontId="7" fillId="5" borderId="10" xfId="0" applyFont="1" applyFill="1" applyBorder="1" applyProtection="1">
      <protection locked="0"/>
    </xf>
    <xf numFmtId="0" fontId="7" fillId="5" borderId="12" xfId="0" applyFont="1" applyFill="1" applyBorder="1" applyAlignment="1" applyProtection="1">
      <alignment horizontal="left"/>
      <protection locked="0"/>
    </xf>
    <xf numFmtId="0" fontId="7" fillId="5" borderId="13" xfId="0" applyFont="1" applyFill="1" applyBorder="1" applyProtection="1">
      <protection locked="0"/>
    </xf>
    <xf numFmtId="0" fontId="7" fillId="5" borderId="13" xfId="0" applyFont="1" applyFill="1" applyBorder="1" applyAlignment="1" applyProtection="1">
      <alignment horizontal="center"/>
      <protection locked="0"/>
    </xf>
    <xf numFmtId="0" fontId="7" fillId="5" borderId="7" xfId="0" applyFont="1" applyFill="1" applyBorder="1" applyAlignment="1" applyProtection="1">
      <alignment horizontal="center"/>
      <protection locked="0"/>
    </xf>
    <xf numFmtId="0" fontId="7" fillId="5" borderId="17" xfId="0" applyFont="1" applyFill="1" applyBorder="1" applyAlignment="1" applyProtection="1">
      <alignment horizontal="center"/>
      <protection locked="0"/>
    </xf>
    <xf numFmtId="3" fontId="4" fillId="0" borderId="0" xfId="1" applyNumberFormat="1" applyFont="1" applyAlignment="1" applyProtection="1">
      <alignment horizontal="right"/>
    </xf>
    <xf numFmtId="9" fontId="8" fillId="4" borderId="29" xfId="1" applyFont="1" applyFill="1" applyBorder="1" applyAlignment="1" applyProtection="1">
      <alignment horizontal="right"/>
    </xf>
    <xf numFmtId="3" fontId="3" fillId="0" borderId="0" xfId="0" applyNumberFormat="1" applyFont="1"/>
    <xf numFmtId="0" fontId="20" fillId="0" borderId="0" xfId="0" applyFont="1"/>
    <xf numFmtId="0" fontId="17" fillId="5" borderId="10" xfId="0" applyFont="1" applyFill="1" applyBorder="1" applyAlignment="1" applyProtection="1">
      <alignment horizontal="center"/>
      <protection locked="0"/>
    </xf>
    <xf numFmtId="9" fontId="17" fillId="5" borderId="38" xfId="1" applyFont="1" applyFill="1" applyBorder="1" applyAlignment="1" applyProtection="1">
      <alignment horizontal="right"/>
      <protection locked="0"/>
    </xf>
    <xf numFmtId="0" fontId="17" fillId="5" borderId="7" xfId="0" applyFont="1" applyFill="1" applyBorder="1" applyAlignment="1" applyProtection="1">
      <alignment horizontal="center"/>
      <protection locked="0"/>
    </xf>
    <xf numFmtId="0" fontId="17" fillId="5" borderId="7" xfId="0" applyFont="1" applyFill="1" applyBorder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3" fillId="4" borderId="22" xfId="0" applyFont="1" applyFill="1" applyBorder="1"/>
    <xf numFmtId="9" fontId="8" fillId="4" borderId="23" xfId="1" applyFont="1" applyFill="1" applyBorder="1" applyAlignment="1" applyProtection="1">
      <alignment horizontal="right"/>
    </xf>
    <xf numFmtId="0" fontId="7" fillId="5" borderId="34" xfId="0" applyFont="1" applyFill="1" applyBorder="1" applyAlignment="1" applyProtection="1">
      <alignment horizontal="left"/>
      <protection locked="0"/>
    </xf>
    <xf numFmtId="0" fontId="7" fillId="5" borderId="17" xfId="0" applyFont="1" applyFill="1" applyBorder="1" applyAlignment="1" applyProtection="1">
      <alignment horizontal="left"/>
      <protection locked="0"/>
    </xf>
    <xf numFmtId="0" fontId="7" fillId="5" borderId="6" xfId="0" applyFont="1" applyFill="1" applyBorder="1" applyAlignment="1" applyProtection="1">
      <alignment horizontal="left"/>
      <protection locked="0"/>
    </xf>
    <xf numFmtId="0" fontId="7" fillId="5" borderId="7" xfId="0" applyFont="1" applyFill="1" applyBorder="1" applyAlignment="1" applyProtection="1">
      <alignment horizontal="left"/>
      <protection locked="0"/>
    </xf>
    <xf numFmtId="0" fontId="17" fillId="5" borderId="0" xfId="0" applyFont="1" applyFill="1" applyBorder="1" applyAlignment="1" applyProtection="1">
      <alignment horizontal="center"/>
      <protection locked="0"/>
    </xf>
    <xf numFmtId="0" fontId="7" fillId="5" borderId="0" xfId="0" applyFont="1" applyFill="1" applyBorder="1" applyAlignment="1" applyProtection="1">
      <alignment horizontal="center"/>
      <protection locked="0"/>
    </xf>
    <xf numFmtId="0" fontId="7" fillId="5" borderId="47" xfId="0" applyFont="1" applyFill="1" applyBorder="1" applyAlignment="1" applyProtection="1">
      <alignment horizontal="left"/>
      <protection locked="0"/>
    </xf>
    <xf numFmtId="0" fontId="7" fillId="5" borderId="0" xfId="0" applyFont="1" applyFill="1" applyBorder="1" applyProtection="1">
      <protection locked="0"/>
    </xf>
    <xf numFmtId="0" fontId="7" fillId="5" borderId="49" xfId="0" applyFont="1" applyFill="1" applyBorder="1" applyAlignment="1" applyProtection="1">
      <alignment horizontal="left"/>
      <protection locked="0"/>
    </xf>
    <xf numFmtId="0" fontId="7" fillId="5" borderId="50" xfId="0" applyFont="1" applyFill="1" applyBorder="1" applyProtection="1">
      <protection locked="0"/>
    </xf>
    <xf numFmtId="0" fontId="3" fillId="0" borderId="0" xfId="0" applyFont="1" applyProtection="1"/>
    <xf numFmtId="0" fontId="2" fillId="0" borderId="0" xfId="0" applyFont="1" applyProtection="1"/>
    <xf numFmtId="0" fontId="0" fillId="0" borderId="0" xfId="0" applyProtection="1"/>
    <xf numFmtId="3" fontId="4" fillId="0" borderId="0" xfId="0" applyNumberFormat="1" applyFont="1" applyAlignment="1" applyProtection="1">
      <alignment horizontal="right"/>
    </xf>
    <xf numFmtId="0" fontId="5" fillId="0" borderId="0" xfId="0" applyFont="1" applyProtection="1"/>
    <xf numFmtId="0" fontId="3" fillId="0" borderId="0" xfId="0" applyFont="1" applyAlignment="1" applyProtection="1">
      <alignment horizontal="center"/>
    </xf>
    <xf numFmtId="0" fontId="5" fillId="0" borderId="0" xfId="0" applyFont="1" applyAlignment="1" applyProtection="1">
      <alignment wrapText="1"/>
    </xf>
    <xf numFmtId="0" fontId="5" fillId="0" borderId="0" xfId="0" applyFont="1" applyAlignment="1" applyProtection="1">
      <alignment horizontal="center"/>
    </xf>
    <xf numFmtId="0" fontId="6" fillId="0" borderId="0" xfId="0" applyFont="1" applyProtection="1"/>
    <xf numFmtId="0" fontId="6" fillId="3" borderId="1" xfId="0" applyFont="1" applyFill="1" applyBorder="1" applyProtection="1"/>
    <xf numFmtId="0" fontId="7" fillId="3" borderId="2" xfId="0" applyFont="1" applyFill="1" applyBorder="1" applyProtection="1"/>
    <xf numFmtId="3" fontId="8" fillId="3" borderId="3" xfId="0" applyNumberFormat="1" applyFont="1" applyFill="1" applyBorder="1" applyAlignment="1" applyProtection="1">
      <alignment horizontal="right"/>
    </xf>
    <xf numFmtId="0" fontId="7" fillId="4" borderId="4" xfId="0" applyFont="1" applyFill="1" applyBorder="1" applyProtection="1"/>
    <xf numFmtId="0" fontId="7" fillId="4" borderId="0" xfId="0" applyFont="1" applyFill="1" applyProtection="1"/>
    <xf numFmtId="0" fontId="8" fillId="4" borderId="0" xfId="0" applyFont="1" applyFill="1" applyProtection="1"/>
    <xf numFmtId="0" fontId="7" fillId="0" borderId="4" xfId="0" applyFont="1" applyBorder="1" applyProtection="1"/>
    <xf numFmtId="0" fontId="7" fillId="0" borderId="0" xfId="0" applyFont="1" applyProtection="1"/>
    <xf numFmtId="9" fontId="8" fillId="0" borderId="5" xfId="1" applyFont="1" applyBorder="1" applyAlignment="1" applyProtection="1">
      <alignment horizontal="right"/>
    </xf>
    <xf numFmtId="0" fontId="7" fillId="0" borderId="35" xfId="0" applyFont="1" applyBorder="1" applyProtection="1"/>
    <xf numFmtId="0" fontId="7" fillId="0" borderId="36" xfId="0" applyFont="1" applyBorder="1" applyProtection="1"/>
    <xf numFmtId="0" fontId="8" fillId="0" borderId="36" xfId="0" applyFont="1" applyBorder="1" applyProtection="1"/>
    <xf numFmtId="3" fontId="8" fillId="0" borderId="37" xfId="0" applyNumberFormat="1" applyFont="1" applyBorder="1" applyAlignment="1" applyProtection="1">
      <alignment horizontal="right"/>
    </xf>
    <xf numFmtId="0" fontId="15" fillId="0" borderId="0" xfId="0" applyFont="1" applyProtection="1"/>
    <xf numFmtId="0" fontId="4" fillId="3" borderId="39" xfId="0" applyFont="1" applyFill="1" applyBorder="1" applyAlignment="1" applyProtection="1">
      <alignment vertical="top" wrapText="1"/>
    </xf>
    <xf numFmtId="0" fontId="4" fillId="3" borderId="40" xfId="0" applyFont="1" applyFill="1" applyBorder="1" applyAlignment="1" applyProtection="1">
      <alignment wrapText="1"/>
    </xf>
    <xf numFmtId="0" fontId="4" fillId="3" borderId="40" xfId="0" applyFont="1" applyFill="1" applyBorder="1" applyAlignment="1" applyProtection="1">
      <alignment horizontal="center" wrapText="1"/>
    </xf>
    <xf numFmtId="0" fontId="4" fillId="3" borderId="33" xfId="0" applyFont="1" applyFill="1" applyBorder="1" applyAlignment="1" applyProtection="1">
      <alignment horizontal="center" wrapText="1"/>
    </xf>
    <xf numFmtId="0" fontId="7" fillId="0" borderId="15" xfId="0" applyFont="1" applyBorder="1" applyProtection="1"/>
    <xf numFmtId="3" fontId="8" fillId="0" borderId="11" xfId="0" applyNumberFormat="1" applyFont="1" applyBorder="1" applyAlignment="1" applyProtection="1">
      <alignment horizontal="right"/>
    </xf>
    <xf numFmtId="0" fontId="7" fillId="0" borderId="9" xfId="0" applyFont="1" applyBorder="1" applyProtection="1"/>
    <xf numFmtId="3" fontId="8" fillId="0" borderId="14" xfId="0" applyNumberFormat="1" applyFont="1" applyBorder="1" applyAlignment="1" applyProtection="1">
      <alignment horizontal="right"/>
    </xf>
    <xf numFmtId="0" fontId="8" fillId="3" borderId="44" xfId="0" applyFont="1" applyFill="1" applyBorder="1" applyProtection="1"/>
    <xf numFmtId="0" fontId="6" fillId="3" borderId="45" xfId="0" applyFont="1" applyFill="1" applyBorder="1" applyProtection="1"/>
    <xf numFmtId="0" fontId="8" fillId="3" borderId="45" xfId="0" applyFont="1" applyFill="1" applyBorder="1" applyAlignment="1" applyProtection="1">
      <alignment horizontal="center"/>
    </xf>
    <xf numFmtId="3" fontId="8" fillId="3" borderId="46" xfId="0" applyNumberFormat="1" applyFont="1" applyFill="1" applyBorder="1" applyAlignment="1" applyProtection="1">
      <alignment horizontal="right"/>
    </xf>
    <xf numFmtId="0" fontId="12" fillId="4" borderId="47" xfId="0" applyFont="1" applyFill="1" applyBorder="1" applyProtection="1"/>
    <xf numFmtId="0" fontId="10" fillId="0" borderId="0" xfId="0" applyFont="1" applyBorder="1" applyProtection="1"/>
    <xf numFmtId="0" fontId="12" fillId="0" borderId="0" xfId="0" applyFont="1" applyBorder="1" applyProtection="1"/>
    <xf numFmtId="3" fontId="8" fillId="0" borderId="48" xfId="0" applyNumberFormat="1" applyFont="1" applyBorder="1" applyAlignment="1" applyProtection="1">
      <alignment horizontal="right"/>
    </xf>
    <xf numFmtId="0" fontId="17" fillId="0" borderId="0" xfId="0" applyFont="1" applyBorder="1" applyProtection="1"/>
    <xf numFmtId="3" fontId="21" fillId="0" borderId="48" xfId="0" applyNumberFormat="1" applyFont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center"/>
    </xf>
    <xf numFmtId="0" fontId="7" fillId="0" borderId="50" xfId="0" applyFont="1" applyFill="1" applyBorder="1" applyAlignment="1" applyProtection="1">
      <alignment horizontal="center"/>
    </xf>
    <xf numFmtId="3" fontId="8" fillId="0" borderId="51" xfId="0" applyNumberFormat="1" applyFont="1" applyBorder="1" applyAlignment="1" applyProtection="1">
      <alignment horizontal="right"/>
    </xf>
    <xf numFmtId="0" fontId="12" fillId="0" borderId="0" xfId="0" applyFont="1" applyProtection="1"/>
    <xf numFmtId="0" fontId="10" fillId="0" borderId="0" xfId="0" applyFont="1" applyProtection="1"/>
    <xf numFmtId="0" fontId="10" fillId="0" borderId="0" xfId="0" applyFont="1" applyAlignment="1" applyProtection="1">
      <alignment horizontal="center"/>
    </xf>
    <xf numFmtId="3" fontId="8" fillId="0" borderId="0" xfId="0" applyNumberFormat="1" applyFont="1" applyAlignment="1" applyProtection="1">
      <alignment horizontal="right"/>
    </xf>
    <xf numFmtId="0" fontId="8" fillId="4" borderId="41" xfId="0" applyFont="1" applyFill="1" applyBorder="1" applyProtection="1"/>
    <xf numFmtId="0" fontId="7" fillId="4" borderId="42" xfId="0" applyFont="1" applyFill="1" applyBorder="1" applyProtection="1"/>
    <xf numFmtId="0" fontId="7" fillId="4" borderId="42" xfId="0" applyFont="1" applyFill="1" applyBorder="1" applyAlignment="1" applyProtection="1">
      <alignment horizontal="center"/>
    </xf>
    <xf numFmtId="3" fontId="8" fillId="4" borderId="42" xfId="0" applyNumberFormat="1" applyFont="1" applyFill="1" applyBorder="1" applyAlignment="1" applyProtection="1">
      <alignment horizontal="right"/>
    </xf>
    <xf numFmtId="3" fontId="8" fillId="4" borderId="43" xfId="0" applyNumberFormat="1" applyFont="1" applyFill="1" applyBorder="1" applyAlignment="1" applyProtection="1">
      <alignment horizontal="right"/>
    </xf>
    <xf numFmtId="0" fontId="12" fillId="4" borderId="0" xfId="0" applyFont="1" applyFill="1" applyProtection="1"/>
    <xf numFmtId="0" fontId="10" fillId="4" borderId="0" xfId="0" applyFont="1" applyFill="1" applyProtection="1"/>
    <xf numFmtId="0" fontId="10" fillId="4" borderId="0" xfId="0" applyFont="1" applyFill="1" applyAlignment="1" applyProtection="1">
      <alignment horizontal="center"/>
    </xf>
    <xf numFmtId="3" fontId="8" fillId="4" borderId="0" xfId="0" applyNumberFormat="1" applyFont="1" applyFill="1" applyAlignment="1" applyProtection="1">
      <alignment horizontal="right"/>
    </xf>
    <xf numFmtId="0" fontId="8" fillId="4" borderId="0" xfId="0" applyFont="1" applyFill="1" applyBorder="1" applyProtection="1"/>
    <xf numFmtId="0" fontId="7" fillId="4" borderId="0" xfId="0" applyFont="1" applyFill="1" applyBorder="1" applyProtection="1"/>
    <xf numFmtId="0" fontId="7" fillId="4" borderId="0" xfId="0" applyFont="1" applyFill="1" applyBorder="1" applyAlignment="1" applyProtection="1">
      <alignment horizontal="center"/>
    </xf>
    <xf numFmtId="3" fontId="8" fillId="4" borderId="0" xfId="0" applyNumberFormat="1" applyFont="1" applyFill="1" applyBorder="1" applyAlignment="1" applyProtection="1">
      <alignment horizontal="right"/>
    </xf>
    <xf numFmtId="0" fontId="6" fillId="3" borderId="2" xfId="0" applyFont="1" applyFill="1" applyBorder="1" applyProtection="1"/>
    <xf numFmtId="0" fontId="6" fillId="3" borderId="2" xfId="0" applyFont="1" applyFill="1" applyBorder="1" applyAlignment="1" applyProtection="1">
      <alignment horizontal="center"/>
    </xf>
    <xf numFmtId="0" fontId="8" fillId="3" borderId="4" xfId="0" applyFont="1" applyFill="1" applyBorder="1" applyProtection="1"/>
    <xf numFmtId="0" fontId="6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3" fontId="8" fillId="3" borderId="5" xfId="0" applyNumberFormat="1" applyFont="1" applyFill="1" applyBorder="1" applyAlignment="1" applyProtection="1">
      <alignment horizontal="right"/>
    </xf>
    <xf numFmtId="0" fontId="7" fillId="0" borderId="6" xfId="0" applyFont="1" applyBorder="1" applyProtection="1"/>
    <xf numFmtId="0" fontId="7" fillId="0" borderId="7" xfId="0" applyFont="1" applyBorder="1" applyProtection="1"/>
    <xf numFmtId="3" fontId="8" fillId="0" borderId="8" xfId="0" applyNumberFormat="1" applyFont="1" applyBorder="1" applyAlignment="1" applyProtection="1">
      <alignment horizontal="right"/>
    </xf>
    <xf numFmtId="0" fontId="7" fillId="3" borderId="0" xfId="0" applyFont="1" applyFill="1" applyProtection="1"/>
    <xf numFmtId="0" fontId="7" fillId="0" borderId="17" xfId="0" applyFont="1" applyBorder="1" applyProtection="1"/>
    <xf numFmtId="3" fontId="8" fillId="0" borderId="18" xfId="0" applyNumberFormat="1" applyFont="1" applyBorder="1" applyAlignment="1" applyProtection="1">
      <alignment horizontal="right"/>
    </xf>
    <xf numFmtId="0" fontId="15" fillId="4" borderId="19" xfId="0" applyFont="1" applyFill="1" applyBorder="1" applyProtection="1"/>
    <xf numFmtId="0" fontId="7" fillId="4" borderId="20" xfId="0" applyFont="1" applyFill="1" applyBorder="1" applyProtection="1"/>
    <xf numFmtId="0" fontId="7" fillId="4" borderId="20" xfId="0" applyFont="1" applyFill="1" applyBorder="1" applyAlignment="1" applyProtection="1">
      <alignment horizontal="center"/>
    </xf>
    <xf numFmtId="0" fontId="3" fillId="4" borderId="20" xfId="0" applyFont="1" applyFill="1" applyBorder="1" applyProtection="1"/>
    <xf numFmtId="3" fontId="3" fillId="4" borderId="21" xfId="0" applyNumberFormat="1" applyFont="1" applyFill="1" applyBorder="1" applyAlignment="1" applyProtection="1">
      <alignment horizontal="right"/>
    </xf>
    <xf numFmtId="0" fontId="8" fillId="4" borderId="27" xfId="0" applyFont="1" applyFill="1" applyBorder="1" applyProtection="1"/>
    <xf numFmtId="0" fontId="4" fillId="4" borderId="28" xfId="0" applyFont="1" applyFill="1" applyBorder="1" applyAlignment="1" applyProtection="1">
      <alignment horizontal="center"/>
    </xf>
    <xf numFmtId="0" fontId="4" fillId="4" borderId="28" xfId="0" applyFont="1" applyFill="1" applyBorder="1" applyAlignment="1" applyProtection="1">
      <alignment horizontal="right"/>
    </xf>
    <xf numFmtId="3" fontId="7" fillId="4" borderId="29" xfId="0" applyNumberFormat="1" applyFont="1" applyFill="1" applyBorder="1" applyAlignment="1" applyProtection="1">
      <alignment horizontal="right"/>
    </xf>
    <xf numFmtId="0" fontId="14" fillId="4" borderId="30" xfId="0" applyFont="1" applyFill="1" applyBorder="1" applyProtection="1"/>
    <xf numFmtId="0" fontId="13" fillId="4" borderId="31" xfId="0" applyFont="1" applyFill="1" applyBorder="1" applyProtection="1"/>
    <xf numFmtId="0" fontId="3" fillId="4" borderId="31" xfId="0" applyFont="1" applyFill="1" applyBorder="1" applyAlignment="1" applyProtection="1">
      <alignment horizontal="center"/>
    </xf>
    <xf numFmtId="0" fontId="3" fillId="4" borderId="31" xfId="0" applyFont="1" applyFill="1" applyBorder="1" applyAlignment="1" applyProtection="1">
      <alignment horizontal="right"/>
    </xf>
    <xf numFmtId="3" fontId="7" fillId="4" borderId="32" xfId="0" applyNumberFormat="1" applyFont="1" applyFill="1" applyBorder="1" applyAlignment="1" applyProtection="1">
      <alignment horizontal="right"/>
    </xf>
    <xf numFmtId="0" fontId="4" fillId="4" borderId="28" xfId="0" applyFont="1" applyFill="1" applyBorder="1" applyProtection="1"/>
    <xf numFmtId="0" fontId="3" fillId="4" borderId="31" xfId="0" applyFont="1" applyFill="1" applyBorder="1" applyProtection="1"/>
    <xf numFmtId="0" fontId="3" fillId="4" borderId="28" xfId="0" applyFont="1" applyFill="1" applyBorder="1" applyProtection="1"/>
    <xf numFmtId="0" fontId="3" fillId="4" borderId="28" xfId="0" applyFont="1" applyFill="1" applyBorder="1" applyAlignment="1" applyProtection="1">
      <alignment horizontal="center"/>
    </xf>
    <xf numFmtId="3" fontId="8" fillId="4" borderId="29" xfId="0" applyNumberFormat="1" applyFont="1" applyFill="1" applyBorder="1" applyAlignment="1" applyProtection="1">
      <alignment horizontal="right"/>
    </xf>
    <xf numFmtId="0" fontId="14" fillId="4" borderId="22" xfId="0" applyFont="1" applyFill="1" applyBorder="1" applyProtection="1"/>
    <xf numFmtId="0" fontId="3" fillId="4" borderId="0" xfId="0" applyFont="1" applyFill="1" applyProtection="1"/>
    <xf numFmtId="0" fontId="3" fillId="4" borderId="0" xfId="0" applyFont="1" applyFill="1" applyAlignment="1" applyProtection="1">
      <alignment horizontal="center"/>
    </xf>
    <xf numFmtId="0" fontId="3" fillId="4" borderId="0" xfId="0" applyFont="1" applyFill="1" applyAlignment="1" applyProtection="1">
      <alignment horizontal="right"/>
    </xf>
    <xf numFmtId="3" fontId="7" fillId="4" borderId="23" xfId="0" applyNumberFormat="1" applyFont="1" applyFill="1" applyBorder="1" applyAlignment="1" applyProtection="1">
      <alignment horizontal="right"/>
    </xf>
    <xf numFmtId="0" fontId="19" fillId="4" borderId="31" xfId="0" applyFont="1" applyFill="1" applyBorder="1" applyAlignment="1" applyProtection="1">
      <alignment horizontal="center"/>
    </xf>
    <xf numFmtId="0" fontId="8" fillId="4" borderId="22" xfId="0" applyFont="1" applyFill="1" applyBorder="1" applyProtection="1"/>
    <xf numFmtId="0" fontId="14" fillId="4" borderId="24" xfId="0" applyFont="1" applyFill="1" applyBorder="1" applyProtection="1"/>
    <xf numFmtId="0" fontId="3" fillId="4" borderId="25" xfId="0" applyFont="1" applyFill="1" applyBorder="1" applyProtection="1"/>
    <xf numFmtId="0" fontId="3" fillId="4" borderId="25" xfId="0" applyFont="1" applyFill="1" applyBorder="1" applyAlignment="1" applyProtection="1">
      <alignment horizontal="center"/>
    </xf>
    <xf numFmtId="0" fontId="3" fillId="4" borderId="26" xfId="0" applyFont="1" applyFill="1" applyBorder="1" applyProtection="1"/>
    <xf numFmtId="0" fontId="9" fillId="0" borderId="0" xfId="0" applyFont="1" applyProtection="1"/>
    <xf numFmtId="0" fontId="7" fillId="0" borderId="0" xfId="0" applyFont="1" applyAlignment="1" applyProtection="1">
      <alignment horizontal="center"/>
    </xf>
    <xf numFmtId="0" fontId="6" fillId="0" borderId="0" xfId="0" applyFont="1" applyAlignment="1" applyProtection="1">
      <alignment wrapText="1"/>
    </xf>
    <xf numFmtId="0" fontId="0" fillId="0" borderId="0" xfId="0" applyAlignment="1" applyProtection="1">
      <alignment wrapText="1"/>
    </xf>
    <xf numFmtId="0" fontId="5" fillId="0" borderId="0" xfId="0" applyFont="1" applyAlignment="1" applyProtection="1">
      <alignment wrapText="1"/>
    </xf>
  </cellXfs>
  <cellStyles count="2">
    <cellStyle name="Prozent" xfId="1" builtinId="5"/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FEE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1281392</xdr:colOff>
      <xdr:row>0</xdr:row>
      <xdr:rowOff>0</xdr:rowOff>
    </xdr:from>
    <xdr:to>
      <xdr:col>7</xdr:col>
      <xdr:colOff>171368</xdr:colOff>
      <xdr:row>2</xdr:row>
      <xdr:rowOff>122464</xdr:rowOff>
    </xdr:to>
    <xdr:pic>
      <xdr:nvPicPr>
        <xdr:cNvPr id="4" name="Grafik 3" descr="Ein Bild, das Grafiken, Schrift, Grafikdesign, Logo enthält.&#10;&#10;Automatisch generierte Beschreibung">
          <a:extLst>
            <a:ext uri="{FF2B5EF4-FFF2-40B4-BE49-F238E27FC236}">
              <a16:creationId xmlns:a16="http://schemas.microsoft.com/office/drawing/2014/main" id="{DC2EC4E6-5A87-47AE-9BEC-CFF5DB012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3963" y="0"/>
          <a:ext cx="1298441" cy="6123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2327E-C528-443B-A9C2-C4ADFF3736F5}">
  <sheetPr>
    <pageSetUpPr fitToPage="1"/>
  </sheetPr>
  <dimension ref="A1:N91"/>
  <sheetViews>
    <sheetView tabSelected="1" zoomScale="130" zoomScaleNormal="13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F12" sqref="F12"/>
    </sheetView>
  </sheetViews>
  <sheetFormatPr baseColWidth="10" defaultColWidth="11.42578125" defaultRowHeight="18.75" x14ac:dyDescent="0.3"/>
  <cols>
    <col min="1" max="1" width="2.85546875" style="5" customWidth="1"/>
    <col min="2" max="2" width="38.140625" style="5" customWidth="1"/>
    <col min="3" max="3" width="20.5703125" style="5" customWidth="1"/>
    <col min="4" max="4" width="20.5703125" style="11" customWidth="1"/>
    <col min="5" max="5" width="22.28515625" style="5" customWidth="1"/>
    <col min="6" max="6" width="21.7109375" style="14" customWidth="1"/>
    <col min="7" max="7" width="14.42578125" style="5" bestFit="1" customWidth="1"/>
    <col min="8" max="8" width="46.140625" style="4" customWidth="1"/>
    <col min="9" max="9" width="6.7109375" style="5" customWidth="1"/>
    <col min="10" max="10" width="13.140625" style="5" customWidth="1"/>
    <col min="11" max="16384" width="11.42578125" style="5"/>
  </cols>
  <sheetData>
    <row r="1" spans="1:12" x14ac:dyDescent="0.3">
      <c r="A1" s="44"/>
      <c r="B1" s="45" t="s">
        <v>39</v>
      </c>
      <c r="C1" s="46"/>
      <c r="D1" s="46"/>
      <c r="E1" s="46"/>
      <c r="F1" s="47"/>
    </row>
    <row r="2" spans="1:12" x14ac:dyDescent="0.3">
      <c r="A2" s="44"/>
      <c r="B2" s="46"/>
      <c r="C2" s="46"/>
      <c r="D2" s="46"/>
      <c r="E2" s="46"/>
      <c r="F2" s="47"/>
    </row>
    <row r="3" spans="1:12" x14ac:dyDescent="0.3">
      <c r="A3" s="44"/>
      <c r="B3" s="48" t="s">
        <v>35</v>
      </c>
      <c r="C3" s="44"/>
      <c r="D3" s="49"/>
      <c r="E3" s="44"/>
      <c r="F3" s="47"/>
    </row>
    <row r="4" spans="1:12" x14ac:dyDescent="0.3">
      <c r="A4" s="44"/>
      <c r="B4" s="48" t="s">
        <v>36</v>
      </c>
      <c r="C4" s="44"/>
      <c r="D4" s="50"/>
      <c r="E4" s="50"/>
      <c r="F4" s="50"/>
      <c r="G4" s="6"/>
    </row>
    <row r="5" spans="1:12" x14ac:dyDescent="0.3">
      <c r="A5" s="44"/>
      <c r="B5" s="48" t="s">
        <v>37</v>
      </c>
      <c r="C5" s="44"/>
      <c r="D5" s="50"/>
      <c r="E5" s="50"/>
      <c r="F5" s="50"/>
      <c r="G5" s="6"/>
    </row>
    <row r="6" spans="1:12" ht="14.25" customHeight="1" x14ac:dyDescent="0.3">
      <c r="A6" s="44"/>
      <c r="B6" s="48"/>
      <c r="C6" s="48"/>
      <c r="D6" s="48"/>
      <c r="E6" s="51"/>
      <c r="F6" s="52"/>
      <c r="G6" s="4"/>
    </row>
    <row r="7" spans="1:12" x14ac:dyDescent="0.3">
      <c r="A7" s="44"/>
      <c r="B7" s="52" t="s">
        <v>64</v>
      </c>
      <c r="C7" s="48"/>
      <c r="D7" s="48"/>
      <c r="E7" s="51"/>
      <c r="F7" s="52"/>
      <c r="G7" s="4"/>
    </row>
    <row r="8" spans="1:12" x14ac:dyDescent="0.3">
      <c r="A8" s="44"/>
      <c r="B8" s="48" t="s">
        <v>38</v>
      </c>
      <c r="C8" s="48"/>
      <c r="D8" s="48"/>
      <c r="E8" s="51"/>
      <c r="F8" s="52"/>
      <c r="G8" s="4"/>
      <c r="L8" s="9"/>
    </row>
    <row r="9" spans="1:12" x14ac:dyDescent="0.3">
      <c r="A9" s="44"/>
      <c r="B9" s="48" t="s">
        <v>58</v>
      </c>
      <c r="C9" s="48"/>
      <c r="D9" s="48"/>
      <c r="E9" s="51"/>
      <c r="F9" s="52"/>
      <c r="G9" s="4"/>
      <c r="L9" s="9"/>
    </row>
    <row r="10" spans="1:12" ht="19.5" thickBot="1" x14ac:dyDescent="0.35">
      <c r="A10" s="44"/>
      <c r="B10" s="44"/>
      <c r="C10" s="44"/>
      <c r="D10" s="49"/>
      <c r="E10" s="48"/>
      <c r="F10" s="48"/>
      <c r="G10" s="4"/>
    </row>
    <row r="11" spans="1:12" ht="19.5" thickTop="1" x14ac:dyDescent="0.3">
      <c r="A11" s="44"/>
      <c r="B11" s="53" t="s">
        <v>43</v>
      </c>
      <c r="C11" s="54"/>
      <c r="D11" s="54"/>
      <c r="E11" s="54"/>
      <c r="F11" s="55"/>
      <c r="G11" s="25"/>
    </row>
    <row r="12" spans="1:12" x14ac:dyDescent="0.3">
      <c r="A12" s="44"/>
      <c r="B12" s="56" t="s">
        <v>48</v>
      </c>
      <c r="C12" s="57"/>
      <c r="D12" s="58" t="s">
        <v>59</v>
      </c>
      <c r="E12" s="57"/>
      <c r="F12" s="28"/>
      <c r="G12" s="25"/>
    </row>
    <row r="13" spans="1:12" x14ac:dyDescent="0.3">
      <c r="A13" s="44"/>
      <c r="B13" s="59" t="s">
        <v>44</v>
      </c>
      <c r="C13" s="60"/>
      <c r="D13" s="60"/>
      <c r="E13" s="60"/>
      <c r="F13" s="61"/>
      <c r="G13" s="25"/>
    </row>
    <row r="14" spans="1:12" ht="19.5" thickBot="1" x14ac:dyDescent="0.35">
      <c r="A14" s="44"/>
      <c r="B14" s="62" t="s">
        <v>45</v>
      </c>
      <c r="C14" s="63"/>
      <c r="D14" s="64"/>
      <c r="E14" s="63"/>
      <c r="F14" s="65"/>
      <c r="G14" s="25"/>
    </row>
    <row r="15" spans="1:12" ht="19.5" thickTop="1" x14ac:dyDescent="0.3">
      <c r="A15" s="44"/>
      <c r="B15" s="44"/>
      <c r="C15" s="44"/>
      <c r="D15" s="49"/>
      <c r="E15" s="48"/>
      <c r="F15" s="48"/>
      <c r="G15" s="4"/>
    </row>
    <row r="16" spans="1:12" ht="21.75" thickBot="1" x14ac:dyDescent="0.4">
      <c r="A16" s="44"/>
      <c r="B16" s="66" t="s">
        <v>47</v>
      </c>
      <c r="C16" s="44"/>
      <c r="D16" s="49"/>
      <c r="E16" s="44"/>
      <c r="F16" s="47"/>
      <c r="L16" s="9"/>
    </row>
    <row r="17" spans="1:12" ht="31.5" thickTop="1" x14ac:dyDescent="0.3">
      <c r="A17" s="44"/>
      <c r="B17" s="67" t="s">
        <v>51</v>
      </c>
      <c r="C17" s="68" t="s">
        <v>40</v>
      </c>
      <c r="D17" s="68" t="s">
        <v>41</v>
      </c>
      <c r="E17" s="69" t="s">
        <v>42</v>
      </c>
      <c r="F17" s="70" t="s">
        <v>52</v>
      </c>
      <c r="G17" s="1"/>
      <c r="L17" s="9"/>
    </row>
    <row r="18" spans="1:12" x14ac:dyDescent="0.3">
      <c r="A18" s="44"/>
      <c r="B18" s="71" t="s">
        <v>6</v>
      </c>
      <c r="C18" s="27"/>
      <c r="D18" s="27"/>
      <c r="E18" s="27"/>
      <c r="F18" s="72">
        <f>C18+D18-E18</f>
        <v>0</v>
      </c>
      <c r="G18" s="1"/>
      <c r="L18" s="9"/>
    </row>
    <row r="19" spans="1:12" x14ac:dyDescent="0.3">
      <c r="A19" s="44"/>
      <c r="B19" s="73" t="s">
        <v>50</v>
      </c>
      <c r="C19" s="15"/>
      <c r="D19" s="15"/>
      <c r="E19" s="15"/>
      <c r="F19" s="72">
        <f>C19+D19-E19</f>
        <v>0</v>
      </c>
      <c r="G19" s="1"/>
      <c r="L19" s="9"/>
    </row>
    <row r="20" spans="1:12" x14ac:dyDescent="0.3">
      <c r="A20" s="44"/>
      <c r="B20" s="73" t="s">
        <v>13</v>
      </c>
      <c r="C20" s="15"/>
      <c r="D20" s="15"/>
      <c r="E20" s="15"/>
      <c r="F20" s="72">
        <f t="shared" ref="F20" si="0">C20+D20-E20</f>
        <v>0</v>
      </c>
      <c r="G20" s="1"/>
      <c r="L20" s="9"/>
    </row>
    <row r="21" spans="1:12" x14ac:dyDescent="0.3">
      <c r="A21" s="44"/>
      <c r="B21" s="73" t="s">
        <v>12</v>
      </c>
      <c r="C21" s="15"/>
      <c r="D21" s="15"/>
      <c r="E21" s="15"/>
      <c r="F21" s="72">
        <f>C21+D21-E21</f>
        <v>0</v>
      </c>
      <c r="G21" s="1"/>
      <c r="L21" s="9"/>
    </row>
    <row r="22" spans="1:12" x14ac:dyDescent="0.3">
      <c r="A22" s="44"/>
      <c r="B22" s="73" t="s">
        <v>0</v>
      </c>
      <c r="C22" s="15"/>
      <c r="D22" s="15"/>
      <c r="E22" s="15"/>
      <c r="F22" s="72">
        <f>C22+D22-E22</f>
        <v>0</v>
      </c>
      <c r="G22" s="1"/>
      <c r="L22" s="9"/>
    </row>
    <row r="23" spans="1:12" x14ac:dyDescent="0.3">
      <c r="A23" s="44"/>
      <c r="B23" s="16" t="s">
        <v>14</v>
      </c>
      <c r="C23" s="17"/>
      <c r="D23" s="15"/>
      <c r="E23" s="17"/>
      <c r="F23" s="72">
        <f>C23+D23-E23</f>
        <v>0</v>
      </c>
      <c r="G23" s="1"/>
      <c r="L23" s="9"/>
    </row>
    <row r="24" spans="1:12" x14ac:dyDescent="0.3">
      <c r="A24" s="44"/>
      <c r="B24" s="16" t="s">
        <v>14</v>
      </c>
      <c r="C24" s="17"/>
      <c r="D24" s="15"/>
      <c r="E24" s="17"/>
      <c r="F24" s="72">
        <f>C24+D24-E24</f>
        <v>0</v>
      </c>
      <c r="G24" s="1"/>
      <c r="L24" s="9"/>
    </row>
    <row r="25" spans="1:12" ht="19.5" thickBot="1" x14ac:dyDescent="0.35">
      <c r="A25" s="44"/>
      <c r="B25" s="18" t="s">
        <v>14</v>
      </c>
      <c r="C25" s="19"/>
      <c r="D25" s="20"/>
      <c r="E25" s="19"/>
      <c r="F25" s="74">
        <f>C25+D25-E25</f>
        <v>0</v>
      </c>
      <c r="G25" s="13">
        <f>SUM(F18:F25)</f>
        <v>0</v>
      </c>
      <c r="L25" s="9"/>
    </row>
    <row r="26" spans="1:12" ht="19.5" thickTop="1" x14ac:dyDescent="0.3">
      <c r="A26" s="44"/>
      <c r="B26" s="75" t="s">
        <v>9</v>
      </c>
      <c r="C26" s="76"/>
      <c r="D26" s="77" t="s">
        <v>2</v>
      </c>
      <c r="E26" s="77" t="s">
        <v>60</v>
      </c>
      <c r="F26" s="78" t="s">
        <v>8</v>
      </c>
      <c r="G26" s="1"/>
      <c r="L26" s="9"/>
    </row>
    <row r="27" spans="1:12" x14ac:dyDescent="0.3">
      <c r="A27" s="44"/>
      <c r="B27" s="79" t="s">
        <v>31</v>
      </c>
      <c r="C27" s="80"/>
      <c r="D27" s="38"/>
      <c r="E27" s="81">
        <v>5000</v>
      </c>
      <c r="F27" s="82">
        <f>D27*E27</f>
        <v>0</v>
      </c>
      <c r="G27" s="1"/>
      <c r="L27" s="9"/>
    </row>
    <row r="28" spans="1:12" x14ac:dyDescent="0.3">
      <c r="A28" s="44"/>
      <c r="B28" s="79" t="s">
        <v>11</v>
      </c>
      <c r="C28" s="80"/>
      <c r="D28" s="39"/>
      <c r="E28" s="81">
        <v>5000</v>
      </c>
      <c r="F28" s="82">
        <f>D28*E28</f>
        <v>0</v>
      </c>
      <c r="G28" s="1"/>
      <c r="L28" s="9"/>
    </row>
    <row r="29" spans="1:12" ht="19.5" customHeight="1" x14ac:dyDescent="0.3">
      <c r="A29" s="44"/>
      <c r="B29" s="79" t="s">
        <v>46</v>
      </c>
      <c r="C29" s="83"/>
      <c r="D29" s="38"/>
      <c r="E29" s="81">
        <v>5000</v>
      </c>
      <c r="F29" s="84">
        <f>D29*E29</f>
        <v>0</v>
      </c>
      <c r="G29" s="1"/>
      <c r="L29" s="9"/>
    </row>
    <row r="30" spans="1:12" x14ac:dyDescent="0.3">
      <c r="A30" s="44"/>
      <c r="B30" s="79" t="s">
        <v>7</v>
      </c>
      <c r="C30" s="80"/>
      <c r="D30" s="85"/>
      <c r="E30" s="39"/>
      <c r="F30" s="82">
        <f>E30</f>
        <v>0</v>
      </c>
      <c r="L30" s="9"/>
    </row>
    <row r="31" spans="1:12" x14ac:dyDescent="0.3">
      <c r="A31" s="44"/>
      <c r="B31" s="40" t="s">
        <v>14</v>
      </c>
      <c r="C31" s="41"/>
      <c r="D31" s="85"/>
      <c r="E31" s="41"/>
      <c r="F31" s="82">
        <f>E31</f>
        <v>0</v>
      </c>
      <c r="G31" s="1"/>
      <c r="L31" s="9"/>
    </row>
    <row r="32" spans="1:12" ht="19.5" thickBot="1" x14ac:dyDescent="0.35">
      <c r="A32" s="44"/>
      <c r="B32" s="42" t="s">
        <v>14</v>
      </c>
      <c r="C32" s="43"/>
      <c r="D32" s="86"/>
      <c r="E32" s="43"/>
      <c r="F32" s="87">
        <f>E32</f>
        <v>0</v>
      </c>
      <c r="G32" s="13">
        <f>SUM(F27:F32)</f>
        <v>0</v>
      </c>
      <c r="L32" s="9"/>
    </row>
    <row r="33" spans="1:14" ht="19.5" thickTop="1" x14ac:dyDescent="0.3">
      <c r="A33" s="44"/>
      <c r="B33" s="44"/>
      <c r="C33" s="44"/>
      <c r="D33" s="49"/>
      <c r="E33" s="44"/>
      <c r="F33" s="47"/>
    </row>
    <row r="34" spans="1:14" ht="19.5" thickBot="1" x14ac:dyDescent="0.35">
      <c r="A34" s="44"/>
      <c r="B34" s="88"/>
      <c r="C34" s="89"/>
      <c r="D34" s="90"/>
      <c r="E34" s="91"/>
      <c r="F34" s="91"/>
      <c r="L34" s="9"/>
    </row>
    <row r="35" spans="1:14" ht="19.5" thickBot="1" x14ac:dyDescent="0.35">
      <c r="A35" s="44"/>
      <c r="B35" s="92" t="s">
        <v>49</v>
      </c>
      <c r="C35" s="93"/>
      <c r="D35" s="94"/>
      <c r="E35" s="95"/>
      <c r="F35" s="96">
        <f>(G25+G32)/(1-F12)</f>
        <v>0</v>
      </c>
      <c r="L35" s="9"/>
    </row>
    <row r="36" spans="1:14" ht="4.5" customHeight="1" thickBot="1" x14ac:dyDescent="0.35">
      <c r="A36" s="44"/>
      <c r="B36" s="97"/>
      <c r="C36" s="98"/>
      <c r="D36" s="99"/>
      <c r="E36" s="100"/>
      <c r="F36" s="100"/>
      <c r="L36" s="9"/>
    </row>
    <row r="37" spans="1:14" ht="19.5" thickBot="1" x14ac:dyDescent="0.35">
      <c r="A37" s="44"/>
      <c r="B37" s="92" t="s">
        <v>53</v>
      </c>
      <c r="C37" s="93"/>
      <c r="D37" s="94"/>
      <c r="E37" s="95"/>
      <c r="F37" s="96">
        <f>F35*F12</f>
        <v>0</v>
      </c>
      <c r="L37" s="9"/>
    </row>
    <row r="38" spans="1:14" x14ac:dyDescent="0.3">
      <c r="A38" s="44"/>
      <c r="B38" s="101"/>
      <c r="C38" s="102"/>
      <c r="D38" s="103"/>
      <c r="E38" s="104"/>
      <c r="F38" s="104"/>
      <c r="L38" s="9"/>
    </row>
    <row r="39" spans="1:14" ht="21.75" thickBot="1" x14ac:dyDescent="0.4">
      <c r="A39" s="44"/>
      <c r="B39" s="66" t="s">
        <v>22</v>
      </c>
      <c r="C39" s="44"/>
      <c r="D39" s="49"/>
      <c r="E39" s="44"/>
      <c r="F39" s="47"/>
      <c r="H39" s="31"/>
      <c r="I39" s="26"/>
      <c r="J39"/>
      <c r="K39"/>
      <c r="L39"/>
      <c r="M39"/>
      <c r="N39"/>
    </row>
    <row r="40" spans="1:14" ht="19.5" thickTop="1" x14ac:dyDescent="0.3">
      <c r="A40" s="44"/>
      <c r="B40" s="53" t="s">
        <v>15</v>
      </c>
      <c r="C40" s="105"/>
      <c r="D40" s="106"/>
      <c r="E40" s="105"/>
      <c r="F40" s="55"/>
      <c r="G40" s="1"/>
      <c r="H40"/>
      <c r="I40"/>
      <c r="J40"/>
      <c r="K40"/>
      <c r="L40"/>
      <c r="M40"/>
      <c r="N40"/>
    </row>
    <row r="41" spans="1:14" x14ac:dyDescent="0.3">
      <c r="A41" s="44"/>
      <c r="B41" s="107" t="s">
        <v>17</v>
      </c>
      <c r="C41" s="108"/>
      <c r="D41" s="109" t="s">
        <v>2</v>
      </c>
      <c r="E41" s="109" t="s">
        <v>26</v>
      </c>
      <c r="F41" s="110" t="s">
        <v>8</v>
      </c>
      <c r="G41" s="1"/>
      <c r="H41"/>
      <c r="I41"/>
      <c r="K41"/>
      <c r="L41"/>
      <c r="M41"/>
      <c r="N41"/>
    </row>
    <row r="42" spans="1:14" ht="15.75" x14ac:dyDescent="0.25">
      <c r="A42" s="44"/>
      <c r="B42" s="111" t="s">
        <v>24</v>
      </c>
      <c r="C42" s="112"/>
      <c r="D42" s="21"/>
      <c r="E42" s="112">
        <v>5000</v>
      </c>
      <c r="F42" s="113">
        <f>D42*E42</f>
        <v>0</v>
      </c>
      <c r="G42" s="1"/>
      <c r="H42"/>
      <c r="I42"/>
      <c r="K42"/>
      <c r="L42"/>
      <c r="M42"/>
      <c r="N42"/>
    </row>
    <row r="43" spans="1:14" ht="15.75" x14ac:dyDescent="0.25">
      <c r="A43" s="44"/>
      <c r="B43" s="111" t="s">
        <v>23</v>
      </c>
      <c r="C43" s="112"/>
      <c r="D43" s="21"/>
      <c r="E43" s="112">
        <v>5000</v>
      </c>
      <c r="F43" s="113">
        <f>D43*E43</f>
        <v>0</v>
      </c>
      <c r="G43" s="1"/>
      <c r="H43"/>
      <c r="I43"/>
      <c r="J43"/>
      <c r="L43"/>
      <c r="M43"/>
      <c r="N43"/>
    </row>
    <row r="44" spans="1:14" ht="15.75" x14ac:dyDescent="0.25">
      <c r="A44" s="44"/>
      <c r="B44" s="111" t="s">
        <v>3</v>
      </c>
      <c r="C44" s="112"/>
      <c r="D44" s="21"/>
      <c r="E44" s="112">
        <v>5000</v>
      </c>
      <c r="F44" s="113">
        <f t="shared" ref="F44" si="1">D44*E44</f>
        <v>0</v>
      </c>
      <c r="G44" s="1"/>
      <c r="H44"/>
      <c r="I44"/>
      <c r="J44"/>
      <c r="K44"/>
      <c r="L44"/>
      <c r="M44"/>
      <c r="N44"/>
    </row>
    <row r="45" spans="1:14" x14ac:dyDescent="0.3">
      <c r="A45" s="44"/>
      <c r="B45" s="111" t="s">
        <v>4</v>
      </c>
      <c r="C45" s="112"/>
      <c r="D45" s="21"/>
      <c r="E45" s="112">
        <v>5000</v>
      </c>
      <c r="F45" s="113">
        <f>D45*E45</f>
        <v>0</v>
      </c>
      <c r="G45" s="1"/>
    </row>
    <row r="46" spans="1:14" x14ac:dyDescent="0.3">
      <c r="A46" s="44"/>
      <c r="B46" s="36" t="s">
        <v>14</v>
      </c>
      <c r="C46" s="37"/>
      <c r="D46" s="21"/>
      <c r="E46" s="112">
        <v>5000</v>
      </c>
      <c r="F46" s="113">
        <f>D46*E46</f>
        <v>0</v>
      </c>
      <c r="G46" s="1"/>
    </row>
    <row r="47" spans="1:14" x14ac:dyDescent="0.3">
      <c r="A47" s="44"/>
      <c r="B47" s="36" t="s">
        <v>14</v>
      </c>
      <c r="C47" s="37"/>
      <c r="D47" s="21"/>
      <c r="E47" s="112">
        <v>5000</v>
      </c>
      <c r="F47" s="113">
        <f>D47*E47</f>
        <v>0</v>
      </c>
      <c r="G47" s="1"/>
      <c r="K47" s="9"/>
      <c r="L47" s="9"/>
      <c r="M47" s="10"/>
    </row>
    <row r="48" spans="1:14" ht="19.5" thickBot="1" x14ac:dyDescent="0.35">
      <c r="A48" s="44"/>
      <c r="B48" s="36" t="s">
        <v>34</v>
      </c>
      <c r="C48" s="37"/>
      <c r="D48" s="112"/>
      <c r="E48" s="30"/>
      <c r="F48" s="113">
        <f>E48</f>
        <v>0</v>
      </c>
      <c r="G48" s="13">
        <f>SUM(F42:F48)</f>
        <v>0</v>
      </c>
      <c r="K48" s="9"/>
      <c r="L48" s="9"/>
      <c r="M48" s="10"/>
    </row>
    <row r="49" spans="1:7" ht="19.5" thickTop="1" x14ac:dyDescent="0.3">
      <c r="A49" s="44"/>
      <c r="B49" s="107" t="s">
        <v>5</v>
      </c>
      <c r="C49" s="114"/>
      <c r="D49" s="109"/>
      <c r="E49" s="109"/>
      <c r="F49" s="110" t="s">
        <v>8</v>
      </c>
      <c r="G49" s="1"/>
    </row>
    <row r="50" spans="1:7" x14ac:dyDescent="0.3">
      <c r="A50" s="44"/>
      <c r="B50" s="36" t="s">
        <v>33</v>
      </c>
      <c r="C50" s="37"/>
      <c r="D50" s="29"/>
      <c r="E50" s="112">
        <v>5000</v>
      </c>
      <c r="F50" s="113">
        <f>D50*E50</f>
        <v>0</v>
      </c>
      <c r="G50" s="1"/>
    </row>
    <row r="51" spans="1:7" x14ac:dyDescent="0.3">
      <c r="A51" s="44"/>
      <c r="B51" s="36" t="s">
        <v>33</v>
      </c>
      <c r="C51" s="37"/>
      <c r="D51" s="21"/>
      <c r="E51" s="112">
        <v>5000</v>
      </c>
      <c r="F51" s="113">
        <f t="shared" ref="F51:F53" si="2">D51*E51</f>
        <v>0</v>
      </c>
      <c r="G51" s="1"/>
    </row>
    <row r="52" spans="1:7" x14ac:dyDescent="0.3">
      <c r="A52" s="44"/>
      <c r="B52" s="36" t="s">
        <v>33</v>
      </c>
      <c r="C52" s="37"/>
      <c r="D52" s="21"/>
      <c r="E52" s="112">
        <v>5000</v>
      </c>
      <c r="F52" s="113">
        <f t="shared" ref="F52" si="3">D52*E52</f>
        <v>0</v>
      </c>
      <c r="G52" s="1"/>
    </row>
    <row r="53" spans="1:7" ht="19.5" thickBot="1" x14ac:dyDescent="0.35">
      <c r="A53" s="44"/>
      <c r="B53" s="36" t="s">
        <v>33</v>
      </c>
      <c r="C53" s="37"/>
      <c r="D53" s="21"/>
      <c r="E53" s="112">
        <v>5000</v>
      </c>
      <c r="F53" s="113">
        <f t="shared" si="2"/>
        <v>0</v>
      </c>
      <c r="G53" s="13">
        <f>SUM(F50:F53)</f>
        <v>0</v>
      </c>
    </row>
    <row r="54" spans="1:7" ht="19.5" thickTop="1" x14ac:dyDescent="0.3">
      <c r="A54" s="44"/>
      <c r="B54" s="107" t="s">
        <v>19</v>
      </c>
      <c r="C54" s="114"/>
      <c r="D54" s="109"/>
      <c r="E54" s="109"/>
      <c r="F54" s="110"/>
      <c r="G54" s="1"/>
    </row>
    <row r="55" spans="1:7" x14ac:dyDescent="0.3">
      <c r="A55" s="44"/>
      <c r="B55" s="36" t="s">
        <v>33</v>
      </c>
      <c r="C55" s="37"/>
      <c r="D55" s="29"/>
      <c r="E55" s="112">
        <v>5000</v>
      </c>
      <c r="F55" s="113">
        <f>D55*E55</f>
        <v>0</v>
      </c>
      <c r="G55" s="1"/>
    </row>
    <row r="56" spans="1:7" x14ac:dyDescent="0.3">
      <c r="A56" s="44"/>
      <c r="B56" s="36" t="s">
        <v>33</v>
      </c>
      <c r="C56" s="37"/>
      <c r="D56" s="29"/>
      <c r="E56" s="112">
        <v>5000</v>
      </c>
      <c r="F56" s="113">
        <f>D56*E56</f>
        <v>0</v>
      </c>
      <c r="G56" s="1"/>
    </row>
    <row r="57" spans="1:7" x14ac:dyDescent="0.3">
      <c r="A57" s="44"/>
      <c r="B57" s="36" t="s">
        <v>33</v>
      </c>
      <c r="C57" s="37"/>
      <c r="D57" s="21"/>
      <c r="E57" s="112">
        <v>5000</v>
      </c>
      <c r="F57" s="113">
        <f t="shared" ref="F57" si="4">D57*E57</f>
        <v>0</v>
      </c>
      <c r="G57" s="1"/>
    </row>
    <row r="58" spans="1:7" ht="19.5" thickBot="1" x14ac:dyDescent="0.35">
      <c r="A58" s="44"/>
      <c r="B58" s="34" t="s">
        <v>33</v>
      </c>
      <c r="C58" s="35"/>
      <c r="D58" s="22"/>
      <c r="E58" s="115">
        <v>5000</v>
      </c>
      <c r="F58" s="116">
        <f>D58*E58</f>
        <v>0</v>
      </c>
      <c r="G58" s="13">
        <f>SUM(F55:F58)</f>
        <v>0</v>
      </c>
    </row>
    <row r="59" spans="1:7" ht="19.5" thickTop="1" x14ac:dyDescent="0.3">
      <c r="A59" s="44"/>
      <c r="B59" s="60"/>
      <c r="C59" s="60"/>
      <c r="D59" s="60"/>
      <c r="E59" s="60"/>
      <c r="F59" s="91"/>
      <c r="G59" s="25"/>
    </row>
    <row r="60" spans="1:7" x14ac:dyDescent="0.3">
      <c r="A60" s="44"/>
      <c r="B60" s="44"/>
      <c r="C60" s="44"/>
      <c r="D60" s="49"/>
      <c r="E60" s="44"/>
      <c r="F60" s="23"/>
      <c r="G60" s="1"/>
    </row>
    <row r="61" spans="1:7" ht="21" x14ac:dyDescent="0.35">
      <c r="A61" s="44"/>
      <c r="B61" s="117" t="s">
        <v>18</v>
      </c>
      <c r="C61" s="118"/>
      <c r="D61" s="119"/>
      <c r="E61" s="120"/>
      <c r="F61" s="121"/>
      <c r="G61" s="1"/>
    </row>
    <row r="62" spans="1:7" x14ac:dyDescent="0.3">
      <c r="A62" s="44"/>
      <c r="B62" s="122" t="s">
        <v>1</v>
      </c>
      <c r="C62" s="123"/>
      <c r="D62" s="123"/>
      <c r="E62" s="124" t="s">
        <v>10</v>
      </c>
      <c r="F62" s="125">
        <f>F35</f>
        <v>0</v>
      </c>
      <c r="G62" s="1"/>
    </row>
    <row r="63" spans="1:7" ht="15" customHeight="1" x14ac:dyDescent="0.3">
      <c r="A63" s="44"/>
      <c r="B63" s="126" t="s">
        <v>54</v>
      </c>
      <c r="C63" s="127"/>
      <c r="D63" s="128"/>
      <c r="E63" s="129"/>
      <c r="F63" s="130"/>
      <c r="G63" s="1"/>
    </row>
    <row r="64" spans="1:7" ht="17.25" customHeight="1" x14ac:dyDescent="0.3">
      <c r="A64" s="44"/>
      <c r="B64" s="122" t="s">
        <v>16</v>
      </c>
      <c r="C64" s="131"/>
      <c r="D64" s="123"/>
      <c r="E64" s="124" t="s">
        <v>10</v>
      </c>
      <c r="F64" s="125">
        <f>(G48+G53+G58+G32)+(F35*F12)</f>
        <v>0</v>
      </c>
      <c r="G64" s="1"/>
    </row>
    <row r="65" spans="1:8" ht="14.25" customHeight="1" x14ac:dyDescent="0.3">
      <c r="A65" s="44"/>
      <c r="B65" s="126" t="s">
        <v>55</v>
      </c>
      <c r="C65" s="132"/>
      <c r="D65" s="128"/>
      <c r="E65" s="132"/>
      <c r="F65" s="130"/>
      <c r="G65" s="1"/>
    </row>
    <row r="66" spans="1:8" ht="14.25" customHeight="1" x14ac:dyDescent="0.3">
      <c r="A66" s="44"/>
      <c r="B66" s="122" t="s">
        <v>20</v>
      </c>
      <c r="C66" s="133"/>
      <c r="D66" s="134"/>
      <c r="E66" s="124"/>
      <c r="F66" s="135"/>
      <c r="G66" s="1"/>
    </row>
    <row r="67" spans="1:8" ht="14.25" customHeight="1" x14ac:dyDescent="0.3">
      <c r="A67" s="44"/>
      <c r="B67" s="136" t="s">
        <v>56</v>
      </c>
      <c r="C67" s="137"/>
      <c r="D67" s="138"/>
      <c r="E67" s="139" t="s">
        <v>10</v>
      </c>
      <c r="F67" s="140">
        <f>(G53+G48+G32)+(F35*F12)</f>
        <v>0</v>
      </c>
      <c r="G67" s="1"/>
    </row>
    <row r="68" spans="1:8" ht="21.75" x14ac:dyDescent="0.5">
      <c r="A68" s="44"/>
      <c r="B68" s="122" t="s">
        <v>29</v>
      </c>
      <c r="C68" s="131"/>
      <c r="D68" s="123"/>
      <c r="E68" s="124"/>
      <c r="F68" s="24">
        <f>IFERROR((F64)/F62,0)</f>
        <v>0</v>
      </c>
      <c r="G68" s="12" t="str">
        <f>IF(F68&gt;=50%,"erfüllt","nicht erfüllt")</f>
        <v>nicht erfüllt</v>
      </c>
    </row>
    <row r="69" spans="1:8" ht="13.5" customHeight="1" x14ac:dyDescent="0.3">
      <c r="A69" s="44"/>
      <c r="B69" s="126" t="s">
        <v>57</v>
      </c>
      <c r="C69" s="132"/>
      <c r="D69" s="128"/>
      <c r="E69" s="132"/>
      <c r="F69" s="130"/>
      <c r="G69" s="32"/>
    </row>
    <row r="70" spans="1:8" ht="21.75" x14ac:dyDescent="0.5">
      <c r="A70" s="44"/>
      <c r="B70" s="122" t="s">
        <v>28</v>
      </c>
      <c r="C70" s="133"/>
      <c r="D70" s="134"/>
      <c r="E70" s="133"/>
      <c r="F70" s="24">
        <f>IFERROR(F67/F64,0)</f>
        <v>0</v>
      </c>
      <c r="G70" s="12" t="str">
        <f>IF(F70&gt;=20%,"erfüllt","nicht erfüllt")</f>
        <v>nicht erfüllt</v>
      </c>
    </row>
    <row r="71" spans="1:8" ht="12.75" customHeight="1" x14ac:dyDescent="0.3">
      <c r="A71" s="44"/>
      <c r="B71" s="126" t="s">
        <v>21</v>
      </c>
      <c r="C71" s="132"/>
      <c r="D71" s="141"/>
      <c r="E71" s="132"/>
      <c r="F71" s="130"/>
      <c r="G71" s="3"/>
    </row>
    <row r="72" spans="1:8" ht="20.25" x14ac:dyDescent="0.5">
      <c r="A72" s="44"/>
      <c r="B72" s="142" t="s">
        <v>27</v>
      </c>
      <c r="C72" s="137"/>
      <c r="D72" s="138"/>
      <c r="E72" s="137"/>
      <c r="F72" s="33">
        <f>IFERROR((F21+F22+F27)/F62,0)</f>
        <v>0</v>
      </c>
      <c r="G72" s="12" t="str">
        <f>IF(F72&gt;=10%,"erfüllt","nicht erfüllt")</f>
        <v>nicht erfüllt</v>
      </c>
      <c r="H72" s="5"/>
    </row>
    <row r="73" spans="1:8" ht="11.25" customHeight="1" x14ac:dyDescent="0.3">
      <c r="A73" s="44"/>
      <c r="B73" s="143" t="s">
        <v>32</v>
      </c>
      <c r="C73" s="144"/>
      <c r="D73" s="145"/>
      <c r="E73" s="144"/>
      <c r="F73" s="146"/>
      <c r="G73" s="3"/>
    </row>
    <row r="74" spans="1:8" x14ac:dyDescent="0.3">
      <c r="A74" s="44"/>
      <c r="B74" s="44"/>
      <c r="C74" s="44"/>
      <c r="D74" s="49"/>
      <c r="E74" s="44"/>
      <c r="F74" s="47"/>
      <c r="G74" s="1"/>
    </row>
    <row r="75" spans="1:8" x14ac:dyDescent="0.3">
      <c r="A75" s="44"/>
      <c r="B75" s="147" t="s">
        <v>61</v>
      </c>
      <c r="C75" s="60"/>
      <c r="D75" s="148"/>
      <c r="E75" s="44"/>
      <c r="F75" s="47"/>
      <c r="G75" s="1"/>
    </row>
    <row r="76" spans="1:8" x14ac:dyDescent="0.3">
      <c r="A76" s="44"/>
      <c r="B76" s="60" t="s">
        <v>63</v>
      </c>
      <c r="C76" s="60"/>
      <c r="D76" s="148"/>
      <c r="E76" s="44"/>
      <c r="F76" s="47"/>
      <c r="G76" s="1"/>
    </row>
    <row r="77" spans="1:8" x14ac:dyDescent="0.3">
      <c r="A77" s="44"/>
      <c r="B77" s="44"/>
      <c r="C77" s="44"/>
      <c r="D77" s="49"/>
      <c r="E77" s="44"/>
      <c r="F77" s="47"/>
      <c r="G77" s="1"/>
    </row>
    <row r="78" spans="1:8" x14ac:dyDescent="0.3">
      <c r="A78" s="44"/>
      <c r="B78" s="149" t="s">
        <v>25</v>
      </c>
      <c r="C78" s="150"/>
      <c r="D78" s="150"/>
      <c r="E78" s="150"/>
      <c r="F78" s="52"/>
      <c r="G78" s="1"/>
    </row>
    <row r="79" spans="1:8" x14ac:dyDescent="0.3">
      <c r="A79" s="44"/>
      <c r="B79" s="151" t="s">
        <v>30</v>
      </c>
      <c r="C79" s="150"/>
      <c r="D79" s="150"/>
      <c r="E79" s="150"/>
      <c r="F79" s="52"/>
      <c r="G79" s="2" t="s">
        <v>62</v>
      </c>
    </row>
    <row r="80" spans="1:8" x14ac:dyDescent="0.3">
      <c r="B80" s="4"/>
      <c r="C80" s="4"/>
      <c r="D80" s="4"/>
      <c r="F80" s="8"/>
    </row>
    <row r="81" spans="2:10" x14ac:dyDescent="0.3">
      <c r="B81" s="4"/>
      <c r="C81" s="4"/>
      <c r="D81" s="4"/>
      <c r="E81" s="7"/>
      <c r="F81" s="8"/>
    </row>
    <row r="82" spans="2:10" x14ac:dyDescent="0.3">
      <c r="C82" s="4"/>
      <c r="D82" s="4"/>
      <c r="E82" s="7"/>
      <c r="F82" s="8"/>
    </row>
    <row r="83" spans="2:10" x14ac:dyDescent="0.3">
      <c r="C83" s="4"/>
      <c r="D83" s="4"/>
      <c r="E83" s="7"/>
      <c r="F83" s="8"/>
      <c r="G83" s="4"/>
      <c r="H83" s="7"/>
      <c r="I83" s="8"/>
      <c r="J83" s="1"/>
    </row>
    <row r="90" spans="2:10" x14ac:dyDescent="0.3">
      <c r="B90" s="7"/>
    </row>
    <row r="91" spans="2:10" x14ac:dyDescent="0.3">
      <c r="B91" s="7"/>
    </row>
  </sheetData>
  <sheetProtection algorithmName="SHA-512" hashValue="vUWkq07jedVW3yKWOTZ+PZpoWGJhmSPr8a/pKA7rRjpOUWixPOkPz723lRyXF+xu0T6mRV5TNmnbpKBP8Kjftg==" saltValue="4OnKKdKJJWoPelrw4tsWFw==" spinCount="100000" sheet="1" objects="1" scenarios="1" selectLockedCells="1"/>
  <protectedRanges>
    <protectedRange algorithmName="SHA-512" hashValue="uNZLt4nPimAbeBV9FoHhL4HELgLBXJO9BV0hXAM8czBcgVoy2pbZ2QyKKQWE8N5kQNWdw3xySCmv4bZXKtfe+g==" saltValue="kze1wqI9gl+eE3BNN7NHdg==" spinCount="100000" sqref="C18:E22" name="Zukauf Futter"/>
    <protectedRange algorithmName="SHA-512" hashValue="H94LkJKY3w1dDU+j/oSOJK8OXMAU+9ygrjYnYKhjdJwA+F8BAgE+GiWZcHUMXqakC+7czx/TCJdu5YRkdqvfsQ==" saltValue="gcOYBBCe5C55/SKCAuDG1w==" spinCount="100000" sqref="B23:E25 B31:B32" name="Zugekauftes Futter"/>
    <protectedRange algorithmName="SHA-512" hashValue="JctyG8Q4BAiGxp5Dfu/ziyas+YhigbjqHOe/vmLJXFzQIkjbSx+qFakLCLa6kwpz9jlTMFHw05aTfMWxAGqfhQ==" saltValue="4V1FRGCBBqTZPWrf7PLVMw==" spinCount="100000" sqref="E11:E14 E42:E59" name="Pauschale"/>
    <protectedRange algorithmName="SHA-512" hashValue="GMbWx2XRFEY5SMIFXQ1uF9pao3XRSgkiFIthVE3b7J9nJBwthDV5gOsnCZcyHaNJNo0T6vN0139ZKcM8N5iKHQ==" saltValue="bBepf9AkWp5WvhiF0ZSEAw==" spinCount="100000" sqref="G68:G72" name="Wertung_1"/>
  </protectedRanges>
  <mergeCells count="14">
    <mergeCell ref="B1:E2"/>
    <mergeCell ref="B78:E78"/>
    <mergeCell ref="B79:E79"/>
    <mergeCell ref="B58:C58"/>
    <mergeCell ref="B50:C50"/>
    <mergeCell ref="B51:C51"/>
    <mergeCell ref="B53:C53"/>
    <mergeCell ref="B55:C55"/>
    <mergeCell ref="B57:C57"/>
    <mergeCell ref="B46:C46"/>
    <mergeCell ref="B47:C47"/>
    <mergeCell ref="B48:C48"/>
    <mergeCell ref="B52:C52"/>
    <mergeCell ref="B56:C56"/>
  </mergeCells>
  <conditionalFormatting sqref="G68 G70 G72">
    <cfRule type="containsText" dxfId="1" priority="1" operator="containsText" text="nicht erfüllt">
      <formula>NOT(ISERROR(SEARCH("nicht erfüllt",G68)))</formula>
    </cfRule>
    <cfRule type="containsText" dxfId="0" priority="2" operator="containsText" text="FALSCH">
      <formula>NOT(ISERROR(SEARCH("FALSCH",G68)))</formula>
    </cfRule>
  </conditionalFormatting>
  <pageMargins left="0.25" right="0.25" top="0.75" bottom="0.75" header="0.3" footer="0.3"/>
  <pageSetup paperSize="9" scale="59" orientation="portrait" horizontalDpi="4294967293" verticalDpi="1200" r:id="rId1"/>
  <headerFooter>
    <oddHeader>&amp;C&amp;G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Ueli Betschart</dc:creator>
  <cp:lastModifiedBy>Claudia Frick</cp:lastModifiedBy>
  <cp:lastPrinted>2026-02-20T14:44:26Z</cp:lastPrinted>
  <dcterms:created xsi:type="dcterms:W3CDTF">2025-10-22T15:16:30Z</dcterms:created>
  <dcterms:modified xsi:type="dcterms:W3CDTF">2026-10-22T11:01:12Z</dcterms:modified>
</cp:coreProperties>
</file>